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Sheet1" sheetId="1" r:id="rId1"/>
  </sheets>
  <definedNames>
    <definedName name="_xlnm._FilterDatabase" localSheetId="0" hidden="1">Sheet1!#REF!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<sst xmlns="http://schemas.openxmlformats.org/spreadsheetml/2006/main" count="175">
  <si>
    <t>附件</t>
  </si>
  <si>
    <t>连城县光伏扶贫项目申报奖补汇总表（第二批）</t>
  </si>
  <si>
    <t xml:space="preserve">     填报日期：  2017 年 12 月 6 日</t>
  </si>
  <si>
    <t>序号</t>
  </si>
  <si>
    <t>项目名称</t>
  </si>
  <si>
    <t>总装机容量（KW)</t>
  </si>
  <si>
    <t>贫困户所占容量（KW)</t>
  </si>
  <si>
    <t>建设地点</t>
  </si>
  <si>
    <t>备案或报备文号</t>
  </si>
  <si>
    <t>并网时间</t>
  </si>
  <si>
    <t>受益贫困户主姓名</t>
  </si>
  <si>
    <t>所在
乡镇</t>
  </si>
  <si>
    <t>申请市级奖补金额（元）（指奖补办法中市级财政承担的50%金额）</t>
  </si>
  <si>
    <t>连城县莒溪镇吴坑小学分布式光伏发电项目</t>
  </si>
  <si>
    <t>连城县莒溪镇吴坑村</t>
  </si>
  <si>
    <t xml:space="preserve"> 闽发改备［2016］F00252号</t>
  </si>
  <si>
    <t>2016.12.30</t>
  </si>
  <si>
    <t>张木生、罗求妹  林裕仁、张桂盈</t>
  </si>
  <si>
    <t>莒溪镇</t>
  </si>
  <si>
    <t>连城县莒溪镇政府楼房屋顶分布式光伏发电项目</t>
  </si>
  <si>
    <r>
      <rPr>
        <b/>
        <sz val="12"/>
        <color theme="1"/>
        <rFont val="宋体"/>
        <charset val="134"/>
      </rPr>
      <t>总85KW</t>
    </r>
    <r>
      <rPr>
        <sz val="12"/>
        <color theme="1"/>
        <rFont val="宋体"/>
        <charset val="134"/>
      </rPr>
      <t xml:space="preserve">
其中：</t>
    </r>
    <r>
      <rPr>
        <sz val="12"/>
        <rFont val="宋体"/>
        <charset val="134"/>
      </rPr>
      <t xml:space="preserve">
</t>
    </r>
    <r>
      <rPr>
        <b/>
        <sz val="12"/>
        <rFont val="宋体"/>
        <charset val="134"/>
      </rPr>
      <t>隔口村1.25KW</t>
    </r>
    <r>
      <rPr>
        <sz val="12"/>
        <rFont val="宋体"/>
        <charset val="134"/>
      </rPr>
      <t xml:space="preserve">：罗水旺占1.25KW
</t>
    </r>
    <r>
      <rPr>
        <b/>
        <sz val="12"/>
        <rFont val="宋体"/>
        <charset val="134"/>
      </rPr>
      <t>高地村5KW</t>
    </r>
    <r>
      <rPr>
        <sz val="12"/>
        <rFont val="宋体"/>
        <charset val="134"/>
      </rPr>
      <t xml:space="preserve">：邱大训、邱啟荣、吴月珍、邱昌文各占1.25KW
</t>
    </r>
    <r>
      <rPr>
        <b/>
        <sz val="12"/>
        <rFont val="宋体"/>
        <charset val="134"/>
      </rPr>
      <t>墩坑村2.5KW</t>
    </r>
    <r>
      <rPr>
        <sz val="12"/>
        <rFont val="宋体"/>
        <charset val="134"/>
      </rPr>
      <t xml:space="preserve">：傅勇才、谢招群各占1.25KW
</t>
    </r>
    <r>
      <rPr>
        <b/>
        <sz val="12"/>
        <rFont val="宋体"/>
        <charset val="134"/>
      </rPr>
      <t>池家山5KW</t>
    </r>
    <r>
      <rPr>
        <sz val="12"/>
        <rFont val="宋体"/>
        <charset val="134"/>
      </rPr>
      <t xml:space="preserve">：池荣辉、池联辉、池水木、池秋发各占1.25KW
</t>
    </r>
    <r>
      <rPr>
        <b/>
        <sz val="12"/>
        <rFont val="宋体"/>
        <charset val="134"/>
      </rPr>
      <t>陈地村6.25KW</t>
    </r>
    <r>
      <rPr>
        <sz val="12"/>
        <rFont val="宋体"/>
        <charset val="134"/>
      </rPr>
      <t xml:space="preserve">：罗生兴、罗德兴、罗水木、罗胜海、罗玖开各占1.25KW
</t>
    </r>
    <r>
      <rPr>
        <b/>
        <sz val="12"/>
        <rFont val="宋体"/>
        <charset val="134"/>
      </rPr>
      <t>太平僚村22.5KW</t>
    </r>
    <r>
      <rPr>
        <sz val="12"/>
        <rFont val="宋体"/>
        <charset val="134"/>
      </rPr>
      <t xml:space="preserve">：罗永坤、罗寿柯、罗锡梅、罗炳堂、罗振基、罗锋各占3.75KW
</t>
    </r>
    <r>
      <rPr>
        <b/>
        <sz val="12"/>
        <rFont val="宋体"/>
        <charset val="134"/>
      </rPr>
      <t>厦庄村10KW</t>
    </r>
    <r>
      <rPr>
        <sz val="12"/>
        <rFont val="宋体"/>
        <charset val="134"/>
      </rPr>
      <t xml:space="preserve">：池必珍、池友进、詹永生、俞桂求、池啟坤、池月春、詹永仟、池啟炎各占1.25KW
</t>
    </r>
    <r>
      <rPr>
        <b/>
        <sz val="12"/>
        <rFont val="宋体"/>
        <charset val="134"/>
      </rPr>
      <t>厦地村6.25KW</t>
    </r>
    <r>
      <rPr>
        <sz val="12"/>
        <rFont val="宋体"/>
        <charset val="134"/>
      </rPr>
      <t xml:space="preserve">：池瑞东、池瑞标各占1.25KW；池瑞昌占3.75KW
</t>
    </r>
    <r>
      <rPr>
        <b/>
        <sz val="12"/>
        <rFont val="宋体"/>
        <charset val="134"/>
      </rPr>
      <t>坪坑村3.75KW</t>
    </r>
    <r>
      <rPr>
        <sz val="12"/>
        <rFont val="宋体"/>
        <charset val="134"/>
      </rPr>
      <t xml:space="preserve">：俞景先、俞美盛、俞运天各占1.25KW
</t>
    </r>
    <r>
      <rPr>
        <b/>
        <sz val="12"/>
        <rFont val="宋体"/>
        <charset val="134"/>
      </rPr>
      <t>梅村头村5KW</t>
    </r>
    <r>
      <rPr>
        <sz val="12"/>
        <rFont val="宋体"/>
        <charset val="134"/>
      </rPr>
      <t xml:space="preserve">：赖癸中、张景辉、赖美隆、张福明各占1.25KW
</t>
    </r>
    <r>
      <rPr>
        <b/>
        <sz val="12"/>
        <rFont val="宋体"/>
        <charset val="134"/>
      </rPr>
      <t>铁山罗地村17.5KW</t>
    </r>
    <r>
      <rPr>
        <sz val="12"/>
        <rFont val="宋体"/>
        <charset val="134"/>
      </rPr>
      <t>：罗保文、罗兆先、罗天鸽、罗润航、罗天乐、罗天琼、罗天唱、罗昌桃各占1.25KW；罗保钱、罗天进各占3.75KW</t>
    </r>
  </si>
  <si>
    <t>连城县莒溪镇政府楼顶</t>
  </si>
  <si>
    <t xml:space="preserve"> 闽发改备［2016］F00241号</t>
  </si>
  <si>
    <r>
      <rPr>
        <b/>
        <sz val="12"/>
        <rFont val="宋体"/>
        <charset val="134"/>
      </rPr>
      <t>隔口村1户</t>
    </r>
    <r>
      <rPr>
        <sz val="12"/>
        <rFont val="宋体"/>
        <charset val="134"/>
      </rPr>
      <t xml:space="preserve">：罗水旺
</t>
    </r>
    <r>
      <rPr>
        <b/>
        <sz val="12"/>
        <rFont val="宋体"/>
        <charset val="134"/>
      </rPr>
      <t>高地村4户</t>
    </r>
    <r>
      <rPr>
        <sz val="12"/>
        <rFont val="宋体"/>
        <charset val="134"/>
      </rPr>
      <t xml:space="preserve">：邱大训、邱啟荣、吴月珍、邱昌文
</t>
    </r>
    <r>
      <rPr>
        <b/>
        <sz val="12"/>
        <rFont val="宋体"/>
        <charset val="134"/>
      </rPr>
      <t>墩坑村2户</t>
    </r>
    <r>
      <rPr>
        <sz val="12"/>
        <rFont val="宋体"/>
        <charset val="134"/>
      </rPr>
      <t xml:space="preserve">：傅勇才、谢招群
</t>
    </r>
    <r>
      <rPr>
        <b/>
        <sz val="12"/>
        <rFont val="宋体"/>
        <charset val="134"/>
      </rPr>
      <t>池家山4户</t>
    </r>
    <r>
      <rPr>
        <sz val="12"/>
        <rFont val="宋体"/>
        <charset val="134"/>
      </rPr>
      <t xml:space="preserve">：池荣辉、池联辉、池水木、池秋发
</t>
    </r>
    <r>
      <rPr>
        <b/>
        <sz val="12"/>
        <rFont val="宋体"/>
        <charset val="134"/>
      </rPr>
      <t>陈地村5户</t>
    </r>
    <r>
      <rPr>
        <sz val="12"/>
        <rFont val="宋体"/>
        <charset val="134"/>
      </rPr>
      <t xml:space="preserve">：罗生兴、罗德兴、罗水木、罗胜海、罗玖开
</t>
    </r>
    <r>
      <rPr>
        <b/>
        <sz val="12"/>
        <rFont val="宋体"/>
        <charset val="134"/>
      </rPr>
      <t>太平僚村6户</t>
    </r>
    <r>
      <rPr>
        <sz val="12"/>
        <rFont val="宋体"/>
        <charset val="134"/>
      </rPr>
      <t xml:space="preserve">：罗永坤、罗寿柯、罗锡梅、罗炳堂、罗振基、罗锋
</t>
    </r>
    <r>
      <rPr>
        <b/>
        <sz val="12"/>
        <rFont val="宋体"/>
        <charset val="134"/>
      </rPr>
      <t>厦庄村8户</t>
    </r>
    <r>
      <rPr>
        <sz val="12"/>
        <rFont val="宋体"/>
        <charset val="134"/>
      </rPr>
      <t xml:space="preserve">：池必珍、池友进、詹永生、俞桂求、池啟坤、池月春、詹永仟、池啟炎
</t>
    </r>
    <r>
      <rPr>
        <b/>
        <sz val="12"/>
        <rFont val="宋体"/>
        <charset val="134"/>
      </rPr>
      <t>厦地村3户</t>
    </r>
    <r>
      <rPr>
        <sz val="12"/>
        <rFont val="宋体"/>
        <charset val="134"/>
      </rPr>
      <t xml:space="preserve">：池瑞东、池瑞标、池瑞昌
</t>
    </r>
    <r>
      <rPr>
        <b/>
        <sz val="12"/>
        <rFont val="宋体"/>
        <charset val="134"/>
      </rPr>
      <t>坪坑村3户</t>
    </r>
    <r>
      <rPr>
        <sz val="12"/>
        <rFont val="宋体"/>
        <charset val="134"/>
      </rPr>
      <t xml:space="preserve">：俞景先、俞美盛、俞运天
</t>
    </r>
    <r>
      <rPr>
        <b/>
        <sz val="12"/>
        <rFont val="宋体"/>
        <charset val="134"/>
      </rPr>
      <t>梅村头村4户</t>
    </r>
    <r>
      <rPr>
        <sz val="12"/>
        <rFont val="宋体"/>
        <charset val="134"/>
      </rPr>
      <t xml:space="preserve">：赖癸中、张景辉、赖美隆、张福明
</t>
    </r>
    <r>
      <rPr>
        <b/>
        <sz val="12"/>
        <rFont val="宋体"/>
        <charset val="134"/>
      </rPr>
      <t>铁山罗地村10户</t>
    </r>
    <r>
      <rPr>
        <sz val="12"/>
        <rFont val="宋体"/>
        <charset val="134"/>
      </rPr>
      <t>：罗保文、罗兆先、罗天鸽、罗润航、罗天乐、罗天琼、罗天唱、罗昌桃、罗保钱、罗天进</t>
    </r>
  </si>
  <si>
    <t>连城县莒溪镇老人活动中心屋顶分布式光伏发电项目</t>
  </si>
  <si>
    <t>连城县莒溪镇莒市村</t>
  </si>
  <si>
    <t xml:space="preserve"> 闽发改备［2016］F00219号</t>
  </si>
  <si>
    <t xml:space="preserve">邱永唐、罗志斌、蒋招妹、罗小华、沈建华、罗  烨、叶美招、杨子连、沈家福、童长贵、罗少梅、罗金华、罗炎彬、罗乃文、沈顺永、邓流芳、沈家武、童友章、罗齐才、腾长红、黄啟荣
</t>
  </si>
  <si>
    <t>连城县莒溪镇莒莲村分布式光伏发电项目</t>
  </si>
  <si>
    <t>连城县莒溪镇莒莲村</t>
  </si>
  <si>
    <t xml:space="preserve"> 闽发改备［2016］F00178号</t>
  </si>
  <si>
    <t>2016.12.31</t>
  </si>
  <si>
    <t xml:space="preserve">罗云玉、罗琦达、罗亮修、罗道钦、罗盛彬、罗水云、罗金海、罗健容、张华云
</t>
  </si>
  <si>
    <t>连城县莒溪镇后埔村分布式光伏发电项目</t>
  </si>
  <si>
    <t>连城县莒溪镇后埔村</t>
  </si>
  <si>
    <t xml:space="preserve"> 闽发改备［2016］F00177号</t>
  </si>
  <si>
    <t xml:space="preserve">黄仑福、刘宗树、王满妹、刘德锋、刘水金、刘春水
</t>
  </si>
  <si>
    <t>连城县莒溪镇璧洲村分布式光伏发电项目</t>
  </si>
  <si>
    <t>连城县莒溪镇璧洲村</t>
  </si>
  <si>
    <t>闽发改备［2016］F00313号</t>
  </si>
  <si>
    <t>黄天希、黄天长、黄樟树、林沛端、林豫峰、罗永明、罗富莲、林晋彭、林晋乾、傅桂群、林萃仁、林祥发、蒋才玉、吴件生、林益阳、林树生、林全妹</t>
  </si>
  <si>
    <t>连城县莒溪镇墙里村分布式光伏发电项目</t>
  </si>
  <si>
    <t>连城县莒溪镇墙里村</t>
  </si>
  <si>
    <t xml:space="preserve"> 闽发改备［2016］F00262号</t>
  </si>
  <si>
    <t>李新兰、廖发坤、吴清英</t>
  </si>
  <si>
    <t>连城县林坊镇有福村分布式光伏发电项目</t>
  </si>
  <si>
    <t>连城县林坊镇有福村</t>
  </si>
  <si>
    <t xml:space="preserve"> 闽发改备［2016］F00235号</t>
  </si>
  <si>
    <t>2017.6.29</t>
  </si>
  <si>
    <t>罗长海、罗火炎、罗火养、罗九福</t>
  </si>
  <si>
    <t>林坊镇</t>
  </si>
  <si>
    <t>连城县新泉镇林国村分布式光伏发电项目</t>
  </si>
  <si>
    <t>连城县新泉镇林国村</t>
  </si>
  <si>
    <t>闽发改备［2016］F00104号</t>
  </si>
  <si>
    <t>2017.1.9</t>
  </si>
  <si>
    <t>温发林、温志光、温水生、黄雪香、温海林生</t>
  </si>
  <si>
    <t>新泉镇</t>
  </si>
  <si>
    <t>连城县新泉镇新泉村分布式光伏发电项目</t>
  </si>
  <si>
    <t>连城县新泉镇新泉村</t>
  </si>
  <si>
    <t>闽发改备［2016］F00367号</t>
  </si>
  <si>
    <t>2017.5.11</t>
  </si>
  <si>
    <t>张立进、张达荣、张秋涛、张啟华、张天贵、杨林妹、张学云</t>
  </si>
  <si>
    <t>连城县莲峰镇洪山村老年活动中心屋顶分布式光伏发电项目</t>
  </si>
  <si>
    <t>连城县莲峰镇洪山村</t>
  </si>
  <si>
    <t>闽发改备[2016]F00075号</t>
  </si>
  <si>
    <t>2016.10.13</t>
  </si>
  <si>
    <t>李福安、李光荣、李正元、揭碧清、李汀洲、李正港、李福旺、李炳春、林金德、黄满群、林福养、罗群清、李正河、李崇铭、李正林</t>
  </si>
  <si>
    <t>莲峰镇</t>
  </si>
  <si>
    <t>连城县莲峰镇江坊村分布式光伏发电项目</t>
  </si>
  <si>
    <t>连城县莲峰镇江坊村</t>
  </si>
  <si>
    <t>闽发改备[2016]F00105号</t>
  </si>
  <si>
    <t>2016.10.21</t>
  </si>
  <si>
    <t>江发琪、江万元、江万泰、江龙林、江金旺、江桂海、罗炳生、蔡启萌、蔡火旺、蔡长升、黄金云、江杰春、罗义兰、江春生、江家珍、黄先珍、江建斌、罗贵宝</t>
  </si>
  <si>
    <t>连城县莲峰镇姚坊村分布式光伏发电项目</t>
  </si>
  <si>
    <r>
      <rPr>
        <b/>
        <sz val="12"/>
        <rFont val="宋体"/>
        <charset val="134"/>
      </rPr>
      <t>总23.75KW</t>
    </r>
    <r>
      <rPr>
        <sz val="12"/>
        <rFont val="宋体"/>
        <charset val="134"/>
      </rPr>
      <t xml:space="preserve">
其中：刘炳坤、刘家发、姚家安、谢淑群各占3.75KW；
其余7户各占1.25KW</t>
    </r>
  </si>
  <si>
    <t>连城县莲峰镇姚坊村</t>
  </si>
  <si>
    <t>闽发改备[2016]F00444号</t>
  </si>
  <si>
    <t>2017.3.22</t>
  </si>
  <si>
    <t>刘炳坤、刘水章、刘家发、姚永潮、刘家炎、姚长生、姚胡南、姚家安、谢淑群、姚莆昌、姚家福</t>
  </si>
  <si>
    <t>连城县莲峰镇赤岭村分布式光伏发电项目
（项目共三期）</t>
  </si>
  <si>
    <r>
      <rPr>
        <b/>
        <sz val="12"/>
        <rFont val="宋体"/>
        <charset val="134"/>
      </rPr>
      <t>总35.65KW</t>
    </r>
    <r>
      <rPr>
        <sz val="12"/>
        <rFont val="宋体"/>
        <charset val="134"/>
      </rPr>
      <t xml:space="preserve">
其中：官顶兰、黄香雪、黄明养、邱存江、黄樟树、沈家兴、杨四妹、陈振强各占3.45KW；
其余7户各占1.15KW</t>
    </r>
  </si>
  <si>
    <t>连城县莲峰镇赤岭村</t>
  </si>
  <si>
    <r>
      <rPr>
        <sz val="11"/>
        <rFont val="宋体"/>
        <charset val="134"/>
      </rPr>
      <t>闽发改备[2016]F00051号</t>
    </r>
    <r>
      <rPr>
        <sz val="12"/>
        <rFont val="宋体"/>
        <charset val="134"/>
      </rPr>
      <t xml:space="preserve">   </t>
    </r>
    <r>
      <rPr>
        <sz val="11"/>
        <rFont val="宋体"/>
        <charset val="134"/>
      </rPr>
      <t>（二期）闽发改备[2016]F00073号</t>
    </r>
    <r>
      <rPr>
        <sz val="12"/>
        <rFont val="宋体"/>
        <charset val="134"/>
      </rPr>
      <t xml:space="preserve">
</t>
    </r>
    <r>
      <rPr>
        <sz val="11"/>
        <rFont val="宋体"/>
        <charset val="134"/>
      </rPr>
      <t>（三期）闽发改备[2016]F00277号</t>
    </r>
  </si>
  <si>
    <r>
      <rPr>
        <sz val="11"/>
        <rFont val="宋体"/>
        <charset val="134"/>
      </rPr>
      <t>2016.9.7</t>
    </r>
    <r>
      <rPr>
        <sz val="12"/>
        <rFont val="宋体"/>
        <charset val="134"/>
      </rPr>
      <t xml:space="preserve">      </t>
    </r>
    <r>
      <rPr>
        <sz val="11"/>
        <rFont val="宋体"/>
        <charset val="134"/>
      </rPr>
      <t xml:space="preserve">（二期）
2016.9.7 </t>
    </r>
    <r>
      <rPr>
        <sz val="12"/>
        <rFont val="宋体"/>
        <charset val="134"/>
      </rPr>
      <t xml:space="preserve">   
</t>
    </r>
    <r>
      <rPr>
        <sz val="11"/>
        <rFont val="宋体"/>
        <charset val="134"/>
      </rPr>
      <t>（三期）2016.12.31</t>
    </r>
  </si>
  <si>
    <t>陈绍雄、官顶兰、黄宝生、黄香雪、黄书汉、黄小敏、黄明养、邱存江、黄樟树、沈家兴、杨四妹、陈振强、罗富群、黄立新、林良英</t>
  </si>
  <si>
    <t>连城县文亨镇班竹村分布式光伏发电项目</t>
  </si>
  <si>
    <t>连城县文亨镇班竹村</t>
  </si>
  <si>
    <t>闽发改备［2016］F00059号</t>
  </si>
  <si>
    <t>2016.11.8</t>
  </si>
  <si>
    <t>罗桃芳、上官彩虹、罗兴龙、罗石古、罗家旺、罗贵东、罗芳华、罗均水、罗新安、罗贻兴、罗水春、罗忠良、罗德深、罗相树、罗培海</t>
  </si>
  <si>
    <t>文亨镇</t>
  </si>
  <si>
    <t>连城县四堡镇田茶村分布式光伏发电项目</t>
  </si>
  <si>
    <t>连城县四堡镇田茶村</t>
  </si>
  <si>
    <r>
      <rPr>
        <sz val="12"/>
        <rFont val="宋体"/>
        <charset val="134"/>
      </rPr>
      <t>闽发改备</t>
    </r>
    <r>
      <rPr>
        <sz val="12"/>
        <rFont val="仿宋"/>
        <charset val="134"/>
      </rPr>
      <t>［2016］</t>
    </r>
    <r>
      <rPr>
        <sz val="12"/>
        <rFont val="宋体"/>
        <charset val="134"/>
      </rPr>
      <t>F00002号</t>
    </r>
  </si>
  <si>
    <t>2016.4.29</t>
  </si>
  <si>
    <t>邹洪远、邹春亮、邹洪勋、邹光发、邹洪标、邹永生、邹华璋、邹洪针、李红娥、李玉发、邹洪狄、马清姬、邹琪军、邹洪功、邹永华、邹洪强</t>
  </si>
  <si>
    <t>四堡镇</t>
  </si>
  <si>
    <t>连城县四堡镇双泉村分布式光伏发电项目</t>
  </si>
  <si>
    <t>连城县四堡镇双泉村</t>
  </si>
  <si>
    <r>
      <rPr>
        <sz val="12"/>
        <rFont val="宋体"/>
        <charset val="134"/>
      </rPr>
      <t>闽发改备</t>
    </r>
    <r>
      <rPr>
        <sz val="12"/>
        <rFont val="仿宋"/>
        <charset val="134"/>
      </rPr>
      <t>［2016］</t>
    </r>
    <r>
      <rPr>
        <sz val="12"/>
        <rFont val="宋体"/>
        <charset val="134"/>
      </rPr>
      <t>F00232号</t>
    </r>
  </si>
  <si>
    <t>2017.5.23</t>
  </si>
  <si>
    <t>邹春湖、邹仪城、邹仪进、邹仪前、邹关兴、邹志文、邹泉志、包世荣、邹仪智、邹斌峰、邹仪波、邹泉君、邹继志、邹仪承、邹志辉、邹兴寿、邹仪顺、包宗成、邹亮生、邹泉裕、包宗煌、邹云锋、邹海光、邹雪元</t>
  </si>
  <si>
    <t>连城县庙前镇芷红村分布式光伏发电项目</t>
  </si>
  <si>
    <t>连城县庙前镇芷红村</t>
  </si>
  <si>
    <t>闽发改备［2016］F00247号</t>
  </si>
  <si>
    <t>2017.2.4</t>
  </si>
  <si>
    <r>
      <rPr>
        <b/>
        <sz val="12"/>
        <rFont val="宋体"/>
        <charset val="134"/>
      </rPr>
      <t>芷红村16户</t>
    </r>
    <r>
      <rPr>
        <sz val="12"/>
        <rFont val="宋体"/>
        <charset val="134"/>
      </rPr>
      <t xml:space="preserve">：杨月琼、黄天养、黄长水、吴翠云、杨振煜、黄聿河、杨维柱、黄立添、黄马路、张春菊、黄保荣、黄光华、黄光杰、黄秋生、杨华、王梅秀
</t>
    </r>
    <r>
      <rPr>
        <b/>
        <sz val="12"/>
        <rFont val="宋体"/>
        <charset val="134"/>
      </rPr>
      <t>芷民村10户</t>
    </r>
    <r>
      <rPr>
        <sz val="12"/>
        <rFont val="宋体"/>
        <charset val="134"/>
      </rPr>
      <t>：杨富招、邱炎春、邱尔松、邱七生、邱元兴、邱火寿、邱其滨、邱尔林、邱尔新、邓云姬</t>
    </r>
  </si>
  <si>
    <t xml:space="preserve">庙前镇
</t>
  </si>
  <si>
    <t>连城县庙前镇水北村分布式光伏发电项目</t>
  </si>
  <si>
    <t>连城县庙前镇水北村</t>
  </si>
  <si>
    <t>闽发改备［2016］F00017号</t>
  </si>
  <si>
    <t>2016.9.12</t>
  </si>
  <si>
    <t>吴李金、俞炳安、俞永生、俞何林、罗才金、罗清源、罗章生、罗井生、罗开煌、罗水生</t>
  </si>
  <si>
    <t>连城县庙前镇朱地村分布式光伏发电项目</t>
  </si>
  <si>
    <t>连城县庙前镇朱地村</t>
  </si>
  <si>
    <t>闽发改备［2016］F00423号</t>
  </si>
  <si>
    <t>2017.3.17</t>
  </si>
  <si>
    <t>邱必海、罗生连、邱天养、邱金生、黄林生、邱春江、黄永丰、陈招菊</t>
  </si>
  <si>
    <t>连城县庙前镇连南中学9号教学楼屋顶分布式光伏发电项目</t>
  </si>
  <si>
    <t>连城县庙前镇芷溪村</t>
  </si>
  <si>
    <t>闽发改备［2016］F00108号</t>
  </si>
  <si>
    <t>黄振彪、张汉凤、黄祥川、杨  平、杨建明、杨建辉、杨昌发、黄松妹、黄光辉、黄高淦、黄生辉、杨初兴、黄勇荣、黄观音、黄先玉、黄永和、杨初如、黄福海、黄荣兴、黄啟彬、杨能棠、傅先玉、杨兆容</t>
  </si>
  <si>
    <t>连城县庙前镇江畲村分布式光伏发电项目</t>
  </si>
  <si>
    <t>连城县庙前镇庙前镇</t>
  </si>
  <si>
    <t>闽发改备［2016］F00298号</t>
  </si>
  <si>
    <t>吕路生、罗其发、罗钦寿、吕云菊、罗路生、罗太阳、罗沛升、罗生松、詹新妹、邱东红</t>
  </si>
  <si>
    <t>连城县揭乐乡揭乐村分布式光伏发电项目</t>
  </si>
  <si>
    <t>60kw</t>
  </si>
  <si>
    <t>连城县揭乐乡揭乐村</t>
  </si>
  <si>
    <t>闽发改备［2016］F00276号</t>
  </si>
  <si>
    <t>2017.3.24</t>
  </si>
  <si>
    <t xml:space="preserve">李土旺、李光华、罗生标、童文锦、李毓雄、揭基财、李富生、李桃芳、罗永才、黄水桂、李谦冰、揭水炎、江仁西、罗永超、揭桂财、李谦根、沈在贞、沈荣生、罗元顺、李伟生、童水财、罗永盛、揭礼旺、揭衍桂、戴斯昇、黄木生、童爱珍、罗春明、揭基红、揭小辉、罗长武、沈在明、谢福莲、揭享桂
</t>
  </si>
  <si>
    <t>揭乐乡</t>
  </si>
  <si>
    <t>连城县揭乐乡官峰村分布式光伏发电项目</t>
  </si>
  <si>
    <t>24kw</t>
  </si>
  <si>
    <t>连城县揭乐乡官峰村</t>
  </si>
  <si>
    <t>闽发改备［2016］F00275号</t>
  </si>
  <si>
    <t>2017.1.20</t>
  </si>
  <si>
    <t>黄水群、黄正根、黄辉鑫、黄水生、黄家旺、陈祖明、沈君魁、黄招华、揭文财</t>
  </si>
  <si>
    <t>连城县揭乐乡魏寨村分布式光伏发电项目</t>
  </si>
  <si>
    <t>40kw</t>
  </si>
  <si>
    <t>连城县揭乐乡魏寨村</t>
  </si>
  <si>
    <t>闽发改备［2016］F00234号</t>
  </si>
  <si>
    <t>罗盛生、罗福庆、罗昌才、陈木金</t>
  </si>
  <si>
    <t>连城县塘前乡水源村分布式光伏电站项目</t>
  </si>
  <si>
    <t>连城县塘前乡水源村</t>
  </si>
  <si>
    <t>闽发改备［2016］F00286号</t>
  </si>
  <si>
    <t>2016.12.28</t>
  </si>
  <si>
    <t>马家琳、马福华、马远亨、马锡华、马长文、马啟东、马庆章、罗兴裕、罗善纯、罗树林、马炎林、马炎生</t>
  </si>
  <si>
    <t>塘前乡</t>
  </si>
  <si>
    <t>连城县宣和乡下曹村分布式光伏发电项目</t>
  </si>
  <si>
    <t>连城县宣和乡下曹村</t>
  </si>
  <si>
    <t>闽发改备［2016］F00030号</t>
  </si>
  <si>
    <t>2016.7.5</t>
  </si>
  <si>
    <t>邱梅英、曹焕彪、曹水昌、曹丁武、巫秀群、曹庆贺、曹泉彪、曹庆宏、曹先松</t>
  </si>
  <si>
    <t>宣和乡</t>
  </si>
  <si>
    <t>连城县宣和乡科南村分布式光伏发电项目</t>
  </si>
  <si>
    <t>连城县宣和乡科南村</t>
  </si>
  <si>
    <t>闽发改备［2016］F00093号</t>
  </si>
  <si>
    <t>2017.3.8</t>
  </si>
  <si>
    <r>
      <rPr>
        <b/>
        <sz val="12"/>
        <color theme="1"/>
        <rFont val="宋体"/>
        <charset val="134"/>
      </rPr>
      <t>科南村15户</t>
    </r>
    <r>
      <rPr>
        <sz val="12"/>
        <color theme="1"/>
        <rFont val="宋体"/>
        <charset val="134"/>
      </rPr>
      <t xml:space="preserve">：傅文盛、邱土石、邱宜开、邱学才、黄冬生、傅华锋、黄锦来、邱桃生、林天旺、李长金、巫开开、黄安德、吴季香、傅新盛、黄先财
</t>
    </r>
    <r>
      <rPr>
        <b/>
        <sz val="12"/>
        <color theme="1"/>
        <rFont val="宋体"/>
        <charset val="134"/>
      </rPr>
      <t>前进村4户</t>
    </r>
    <r>
      <rPr>
        <sz val="12"/>
        <color theme="1"/>
        <rFont val="宋体"/>
        <charset val="134"/>
      </rPr>
      <t xml:space="preserve">：罗金凤、吴罗罗、吴云熙、吴生仁
</t>
    </r>
    <r>
      <rPr>
        <b/>
        <sz val="12"/>
        <color theme="1"/>
        <rFont val="宋体"/>
        <charset val="134"/>
      </rPr>
      <t>洋贝村13户</t>
    </r>
    <r>
      <rPr>
        <sz val="12"/>
        <color theme="1"/>
        <rFont val="宋体"/>
        <charset val="134"/>
      </rPr>
      <t xml:space="preserve">：巫先辉、项清妹、巫棕明、巫啟文、林清凤、巫兆火、巫胜明、傅先群、巫长生、巫兆容、巫庆林、巫生华、巫恒生
</t>
    </r>
    <r>
      <rPr>
        <b/>
        <sz val="12"/>
        <color theme="1"/>
        <rFont val="宋体"/>
        <charset val="134"/>
      </rPr>
      <t>上曹村9户</t>
    </r>
    <r>
      <rPr>
        <sz val="12"/>
        <color theme="1"/>
        <rFont val="宋体"/>
        <charset val="134"/>
      </rPr>
      <t xml:space="preserve">：傅开连、曹真干、曹志雄、曹泉昌、曹佩勤、黄华菊、曹雪远、巫乃洪、巫其兴
</t>
    </r>
    <r>
      <rPr>
        <b/>
        <sz val="12"/>
        <color theme="1"/>
        <rFont val="宋体"/>
        <charset val="134"/>
      </rPr>
      <t>中曹村9户</t>
    </r>
    <r>
      <rPr>
        <sz val="12"/>
        <color theme="1"/>
        <rFont val="宋体"/>
        <charset val="134"/>
      </rPr>
      <t xml:space="preserve">：曹子宏、邱棕树妹、曹焕余、曹中坚、曹焕永、曹汝清、曹焕钦、曹新茂、曹焕如
</t>
    </r>
    <r>
      <rPr>
        <b/>
        <sz val="12"/>
        <color theme="1"/>
        <rFont val="宋体"/>
        <charset val="134"/>
      </rPr>
      <t>黄沙11户</t>
    </r>
    <r>
      <rPr>
        <sz val="12"/>
        <color theme="1"/>
        <rFont val="宋体"/>
        <charset val="134"/>
      </rPr>
      <t xml:space="preserve">：黄镇才、傅玉金、傅开菊、黄荣君、黄李盛、黄明恒、黄昌其、曹华菊、黄长福、余春菊、黄乃康
</t>
    </r>
    <r>
      <rPr>
        <b/>
        <sz val="12"/>
        <color theme="1"/>
        <rFont val="宋体"/>
        <charset val="134"/>
      </rPr>
      <t>中田村9户</t>
    </r>
    <r>
      <rPr>
        <sz val="12"/>
        <color theme="1"/>
        <rFont val="宋体"/>
        <charset val="134"/>
      </rPr>
      <t xml:space="preserve">：黄松保、黄兆来、黄木生、黄文长、傅路亭、傅其文、傅石生、林大河、傅其盛
</t>
    </r>
  </si>
  <si>
    <t>连城县宣和乡科南村（二期）分布式光伏发电项目</t>
  </si>
  <si>
    <t>闽发改备［2016］F00445号</t>
  </si>
  <si>
    <t>吴生保、吴著熙、吴石林、余招琼、吴沂熙、吴德昌、吴春熙、罗英英、吴至明、吴  勇、吴本椿、吴青远、吴正平、吴征明、吴鑫德、吴坛元、曹华香、吴安祥、吴如行、吴永元、吴启明、吴运保、吴  雯、吴国行、吴活明、吴大椿、吴继元</t>
  </si>
  <si>
    <t>连城县宣和乡城溪村分布式光伏发电项目</t>
  </si>
  <si>
    <t>连城县宣和乡城溪村</t>
  </si>
  <si>
    <t>闽发改备［2016］F00218号</t>
  </si>
  <si>
    <t>黄满富、黄德明、廖文波、黄马路、黄小明、黄亨祥、罗子季、黄马路、吴树相、黄丛元、黄林华</t>
  </si>
  <si>
    <t>连城县宣和乡新曹村分布式光伏发电项目</t>
  </si>
  <si>
    <t>连城县宣和乡新曹村</t>
  </si>
  <si>
    <t>闽发改备［2016］F00251号</t>
  </si>
  <si>
    <t>曹先昌、曹鑫长、邱永昌、曹金水、曹庆柑、曹金发、曹炎平、曹水金、曹先及、曹美文、曹焕游、曹庆彰、曹水勇、曹彭生、张聪菊、曹先烨、曹马路、曹万欣、项松树、吴群群、曹金训、曹庆昌、黄选华、曹庆火、蔡樟树妹、曹庆邦</t>
  </si>
  <si>
    <t>总计</t>
  </si>
  <si>
    <t>-</t>
  </si>
  <si>
    <t>共计519户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</si>
</sst>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d&quot;日&quot;;@"/>
    <numFmt numFmtId="177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22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18" borderId="12" applyNumberFormat="0" applyAlignment="0" applyProtection="0">
      <alignment vertical="center"/>
    </xf>
    <xf numFmtId="0" fontId="26" fillId="18" borderId="7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"/>
  <sheetViews>
    <sheetView tabSelected="1" zoomScale="85" zoomScaleNormal="85" workbookViewId="0">
      <selection activeCell="P14" sqref="P14"/>
    </sheetView>
  </sheetViews>
  <sheetFormatPr defaultColWidth="9" defaultRowHeight="14.25"/>
  <cols>
    <col min="1" max="1" width="4.625" style="2" customWidth="1"/>
    <col min="2" max="2" width="15.25" style="1" customWidth="1"/>
    <col min="3" max="3" width="7.93333333333333" style="1" customWidth="1"/>
    <col min="4" max="4" width="35.375" style="1" customWidth="1"/>
    <col min="5" max="5" width="12.2666666666667" style="1" customWidth="1"/>
    <col min="6" max="6" width="16.875" style="1" customWidth="1"/>
    <col min="7" max="7" width="15.5833333333333" style="1" customWidth="1"/>
    <col min="8" max="8" width="36.4666666666667" style="1" customWidth="1"/>
    <col min="9" max="9" width="9" style="2"/>
    <col min="10" max="10" width="18.3916666666667" style="1" customWidth="1"/>
    <col min="11" max="11" width="9" style="1"/>
    <col min="12" max="12" width="11.175" style="2" customWidth="1"/>
    <col min="13" max="18" width="9" style="2"/>
    <col min="19" max="16384" width="9" style="1"/>
  </cols>
  <sheetData>
    <row r="1" ht="26" customHeight="1" spans="1:2">
      <c r="A1" s="4" t="s">
        <v>0</v>
      </c>
      <c r="B1" s="4"/>
    </row>
    <row r="2" s="1" customFormat="1" ht="53.1" customHeight="1" spans="1:18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L2" s="2"/>
      <c r="M2" s="2"/>
      <c r="N2" s="2"/>
      <c r="O2" s="2"/>
      <c r="P2" s="2"/>
      <c r="Q2" s="2"/>
      <c r="R2" s="2"/>
    </row>
    <row r="3" s="1" customFormat="1" ht="21" customHeight="1" spans="1:18">
      <c r="A3" s="7"/>
      <c r="B3" s="7"/>
      <c r="C3" s="7"/>
      <c r="D3" s="7"/>
      <c r="E3" s="7"/>
      <c r="F3" s="7"/>
      <c r="G3" s="7"/>
      <c r="H3" s="8" t="s">
        <v>2</v>
      </c>
      <c r="I3" s="8"/>
      <c r="J3" s="8"/>
      <c r="L3" s="2"/>
      <c r="M3" s="2"/>
      <c r="N3" s="2"/>
      <c r="O3" s="2"/>
      <c r="P3" s="2"/>
      <c r="Q3" s="2"/>
      <c r="R3" s="2"/>
    </row>
    <row r="4" s="1" customFormat="1" ht="69" customHeight="1" spans="1:18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L4" s="2"/>
      <c r="M4" s="2"/>
      <c r="N4" s="2"/>
      <c r="O4" s="2"/>
      <c r="P4" s="2"/>
      <c r="Q4" s="2"/>
      <c r="R4" s="2"/>
    </row>
    <row r="5" s="1" customFormat="1" ht="63" customHeight="1" spans="1:18">
      <c r="A5" s="10">
        <v>1</v>
      </c>
      <c r="B5" s="9" t="s">
        <v>13</v>
      </c>
      <c r="C5" s="9">
        <v>20</v>
      </c>
      <c r="D5" s="9">
        <v>5.32</v>
      </c>
      <c r="E5" s="9" t="s">
        <v>14</v>
      </c>
      <c r="F5" s="9" t="s">
        <v>15</v>
      </c>
      <c r="G5" s="9" t="s">
        <v>16</v>
      </c>
      <c r="H5" s="11" t="s">
        <v>17</v>
      </c>
      <c r="I5" s="9" t="s">
        <v>18</v>
      </c>
      <c r="J5" s="9">
        <f>D5*500</f>
        <v>2660</v>
      </c>
      <c r="L5" s="2"/>
      <c r="M5" s="2"/>
      <c r="N5" s="2"/>
      <c r="O5" s="2"/>
      <c r="P5" s="2"/>
      <c r="Q5" s="2"/>
      <c r="R5" s="2"/>
    </row>
    <row r="6" s="1" customFormat="1" ht="408" customHeight="1" spans="1:18">
      <c r="A6" s="10">
        <v>2</v>
      </c>
      <c r="B6" s="9" t="s">
        <v>19</v>
      </c>
      <c r="C6" s="12">
        <v>120</v>
      </c>
      <c r="D6" s="13" t="s">
        <v>20</v>
      </c>
      <c r="E6" s="9" t="s">
        <v>21</v>
      </c>
      <c r="F6" s="9" t="s">
        <v>22</v>
      </c>
      <c r="G6" s="9" t="s">
        <v>16</v>
      </c>
      <c r="H6" s="14" t="s">
        <v>23</v>
      </c>
      <c r="I6" s="9" t="s">
        <v>18</v>
      </c>
      <c r="J6" s="9">
        <f>85*500</f>
        <v>42500</v>
      </c>
      <c r="L6" s="2"/>
      <c r="M6" s="2"/>
      <c r="N6" s="2"/>
      <c r="O6" s="2"/>
      <c r="P6" s="2"/>
      <c r="Q6" s="2"/>
      <c r="R6" s="2"/>
    </row>
    <row r="7" s="1" customFormat="1" ht="106" customHeight="1" spans="1:18">
      <c r="A7" s="15">
        <v>3</v>
      </c>
      <c r="B7" s="16" t="s">
        <v>24</v>
      </c>
      <c r="C7" s="15">
        <v>30.67</v>
      </c>
      <c r="D7" s="15">
        <v>27.93</v>
      </c>
      <c r="E7" s="16" t="s">
        <v>25</v>
      </c>
      <c r="F7" s="16" t="s">
        <v>26</v>
      </c>
      <c r="G7" s="16" t="s">
        <v>16</v>
      </c>
      <c r="H7" s="17" t="s">
        <v>27</v>
      </c>
      <c r="I7" s="9" t="s">
        <v>18</v>
      </c>
      <c r="J7" s="9">
        <f t="shared" ref="J6:J35" si="0">D7*500</f>
        <v>13965</v>
      </c>
      <c r="L7" s="2"/>
      <c r="M7" s="2"/>
      <c r="N7" s="2"/>
      <c r="O7" s="2"/>
      <c r="P7" s="2"/>
      <c r="Q7" s="2"/>
      <c r="R7" s="2"/>
    </row>
    <row r="8" s="1" customFormat="1" ht="70" customHeight="1" spans="1:18">
      <c r="A8" s="15">
        <v>4</v>
      </c>
      <c r="B8" s="16" t="s">
        <v>28</v>
      </c>
      <c r="C8" s="15">
        <v>99.84</v>
      </c>
      <c r="D8" s="18">
        <v>10.35</v>
      </c>
      <c r="E8" s="16" t="s">
        <v>29</v>
      </c>
      <c r="F8" s="16" t="s">
        <v>30</v>
      </c>
      <c r="G8" s="16" t="s">
        <v>31</v>
      </c>
      <c r="H8" s="19" t="s">
        <v>32</v>
      </c>
      <c r="I8" s="9" t="s">
        <v>18</v>
      </c>
      <c r="J8" s="9">
        <f t="shared" si="0"/>
        <v>5175</v>
      </c>
      <c r="L8" s="2"/>
      <c r="M8" s="2"/>
      <c r="N8" s="2"/>
      <c r="O8" s="2"/>
      <c r="P8" s="2"/>
      <c r="Q8" s="2"/>
      <c r="R8" s="2"/>
    </row>
    <row r="9" s="1" customFormat="1" ht="63" customHeight="1" spans="1:18">
      <c r="A9" s="15">
        <v>5</v>
      </c>
      <c r="B9" s="16" t="s">
        <v>33</v>
      </c>
      <c r="C9" s="16">
        <v>20</v>
      </c>
      <c r="D9" s="20">
        <v>7.5</v>
      </c>
      <c r="E9" s="16" t="s">
        <v>34</v>
      </c>
      <c r="F9" s="16" t="s">
        <v>35</v>
      </c>
      <c r="G9" s="16" t="s">
        <v>16</v>
      </c>
      <c r="H9" s="19" t="s">
        <v>36</v>
      </c>
      <c r="I9" s="9" t="s">
        <v>18</v>
      </c>
      <c r="J9" s="9">
        <f t="shared" si="0"/>
        <v>3750</v>
      </c>
      <c r="L9" s="2"/>
      <c r="M9" s="2"/>
      <c r="N9" s="2"/>
      <c r="O9" s="2"/>
      <c r="P9" s="2"/>
      <c r="Q9" s="2"/>
      <c r="R9" s="2"/>
    </row>
    <row r="10" s="1" customFormat="1" ht="95" customHeight="1" spans="1:18">
      <c r="A10" s="15">
        <v>6</v>
      </c>
      <c r="B10" s="16" t="s">
        <v>37</v>
      </c>
      <c r="C10" s="16">
        <v>22.67</v>
      </c>
      <c r="D10" s="16">
        <v>22.61</v>
      </c>
      <c r="E10" s="16" t="s">
        <v>38</v>
      </c>
      <c r="F10" s="16" t="s">
        <v>39</v>
      </c>
      <c r="G10" s="16" t="s">
        <v>31</v>
      </c>
      <c r="H10" s="19" t="s">
        <v>40</v>
      </c>
      <c r="I10" s="9" t="s">
        <v>18</v>
      </c>
      <c r="J10" s="9">
        <f t="shared" si="0"/>
        <v>11305</v>
      </c>
      <c r="L10" s="2"/>
      <c r="M10" s="2"/>
      <c r="N10" s="2"/>
      <c r="O10" s="2"/>
      <c r="P10" s="2"/>
      <c r="Q10" s="2"/>
      <c r="R10" s="2"/>
    </row>
    <row r="11" s="1" customFormat="1" ht="78" customHeight="1" spans="1:18">
      <c r="A11" s="10">
        <v>7</v>
      </c>
      <c r="B11" s="9" t="s">
        <v>41</v>
      </c>
      <c r="C11" s="9">
        <v>16.25</v>
      </c>
      <c r="D11" s="9">
        <v>3.75</v>
      </c>
      <c r="E11" s="9" t="s">
        <v>42</v>
      </c>
      <c r="F11" s="9" t="s">
        <v>43</v>
      </c>
      <c r="G11" s="9" t="s">
        <v>31</v>
      </c>
      <c r="H11" s="11" t="s">
        <v>44</v>
      </c>
      <c r="I11" s="9" t="s">
        <v>18</v>
      </c>
      <c r="J11" s="9">
        <f t="shared" si="0"/>
        <v>1875</v>
      </c>
      <c r="L11" s="2"/>
      <c r="M11" s="2"/>
      <c r="N11" s="2"/>
      <c r="O11" s="2"/>
      <c r="P11" s="2"/>
      <c r="Q11" s="2"/>
      <c r="R11" s="2"/>
    </row>
    <row r="12" s="2" customFormat="1" ht="62" customHeight="1" spans="1:10">
      <c r="A12" s="10">
        <v>8</v>
      </c>
      <c r="B12" s="9" t="s">
        <v>45</v>
      </c>
      <c r="C12" s="10">
        <v>17.36</v>
      </c>
      <c r="D12" s="10">
        <v>5</v>
      </c>
      <c r="E12" s="9" t="s">
        <v>46</v>
      </c>
      <c r="F12" s="9" t="s">
        <v>47</v>
      </c>
      <c r="G12" s="9" t="s">
        <v>48</v>
      </c>
      <c r="H12" s="21" t="s">
        <v>49</v>
      </c>
      <c r="I12" s="10" t="s">
        <v>50</v>
      </c>
      <c r="J12" s="9">
        <f t="shared" si="0"/>
        <v>2500</v>
      </c>
    </row>
    <row r="13" s="1" customFormat="1" ht="74" customHeight="1" spans="1:18">
      <c r="A13" s="10">
        <v>9</v>
      </c>
      <c r="B13" s="9" t="s">
        <v>51</v>
      </c>
      <c r="C13" s="9">
        <v>18.6</v>
      </c>
      <c r="D13" s="9">
        <v>6.25</v>
      </c>
      <c r="E13" s="9" t="s">
        <v>52</v>
      </c>
      <c r="F13" s="22" t="s">
        <v>53</v>
      </c>
      <c r="G13" s="23" t="s">
        <v>54</v>
      </c>
      <c r="H13" s="11" t="s">
        <v>55</v>
      </c>
      <c r="I13" s="10" t="s">
        <v>56</v>
      </c>
      <c r="J13" s="9">
        <f t="shared" si="0"/>
        <v>3125</v>
      </c>
      <c r="L13" s="2"/>
      <c r="M13" s="2"/>
      <c r="N13" s="2"/>
      <c r="O13" s="2"/>
      <c r="P13" s="2"/>
      <c r="Q13" s="2"/>
      <c r="R13" s="2"/>
    </row>
    <row r="14" s="1" customFormat="1" ht="65" customHeight="1" spans="1:18">
      <c r="A14" s="10">
        <v>10</v>
      </c>
      <c r="B14" s="9" t="s">
        <v>57</v>
      </c>
      <c r="C14" s="9">
        <v>18.6</v>
      </c>
      <c r="D14" s="9">
        <v>8.75</v>
      </c>
      <c r="E14" s="9" t="s">
        <v>58</v>
      </c>
      <c r="F14" s="22" t="s">
        <v>59</v>
      </c>
      <c r="G14" s="23" t="s">
        <v>60</v>
      </c>
      <c r="H14" s="11" t="s">
        <v>61</v>
      </c>
      <c r="I14" s="10" t="s">
        <v>56</v>
      </c>
      <c r="J14" s="9">
        <f t="shared" si="0"/>
        <v>4375</v>
      </c>
      <c r="L14" s="2"/>
      <c r="M14" s="2"/>
      <c r="N14" s="2"/>
      <c r="O14" s="2"/>
      <c r="P14" s="2"/>
      <c r="Q14" s="2"/>
      <c r="R14" s="2"/>
    </row>
    <row r="15" s="1" customFormat="1" ht="82" customHeight="1" spans="1:18">
      <c r="A15" s="10">
        <v>11</v>
      </c>
      <c r="B15" s="9" t="s">
        <v>62</v>
      </c>
      <c r="C15" s="10">
        <v>30</v>
      </c>
      <c r="D15" s="10">
        <v>18.75</v>
      </c>
      <c r="E15" s="9" t="s">
        <v>63</v>
      </c>
      <c r="F15" s="9" t="s">
        <v>64</v>
      </c>
      <c r="G15" s="24" t="s">
        <v>65</v>
      </c>
      <c r="H15" s="11" t="s">
        <v>66</v>
      </c>
      <c r="I15" s="10" t="s">
        <v>67</v>
      </c>
      <c r="J15" s="9">
        <f t="shared" si="0"/>
        <v>9375</v>
      </c>
      <c r="L15" s="2"/>
      <c r="M15" s="2"/>
      <c r="N15" s="2"/>
      <c r="O15" s="2"/>
      <c r="P15" s="2"/>
      <c r="Q15" s="2"/>
      <c r="R15" s="2"/>
    </row>
    <row r="16" s="1" customFormat="1" ht="80" customHeight="1" spans="1:18">
      <c r="A16" s="10">
        <v>12</v>
      </c>
      <c r="B16" s="9" t="s">
        <v>68</v>
      </c>
      <c r="C16" s="10">
        <v>30</v>
      </c>
      <c r="D16" s="10">
        <v>22.5</v>
      </c>
      <c r="E16" s="9" t="s">
        <v>69</v>
      </c>
      <c r="F16" s="9" t="s">
        <v>70</v>
      </c>
      <c r="G16" s="24" t="s">
        <v>71</v>
      </c>
      <c r="H16" s="11" t="s">
        <v>72</v>
      </c>
      <c r="I16" s="10" t="s">
        <v>67</v>
      </c>
      <c r="J16" s="9">
        <f t="shared" si="0"/>
        <v>11250</v>
      </c>
      <c r="L16" s="2"/>
      <c r="M16" s="2"/>
      <c r="N16" s="2"/>
      <c r="O16" s="2"/>
      <c r="P16" s="2"/>
      <c r="Q16" s="2"/>
      <c r="R16" s="2"/>
    </row>
    <row r="17" s="1" customFormat="1" ht="67" customHeight="1" spans="1:18">
      <c r="A17" s="10">
        <v>13</v>
      </c>
      <c r="B17" s="9" t="s">
        <v>73</v>
      </c>
      <c r="C17" s="10">
        <v>50</v>
      </c>
      <c r="D17" s="14" t="s">
        <v>74</v>
      </c>
      <c r="E17" s="9" t="s">
        <v>75</v>
      </c>
      <c r="F17" s="9" t="s">
        <v>76</v>
      </c>
      <c r="G17" s="24" t="s">
        <v>77</v>
      </c>
      <c r="H17" s="11" t="s">
        <v>78</v>
      </c>
      <c r="I17" s="10" t="s">
        <v>67</v>
      </c>
      <c r="J17" s="9">
        <f>23.75*500</f>
        <v>11875</v>
      </c>
      <c r="L17" s="2"/>
      <c r="M17" s="2"/>
      <c r="N17" s="2"/>
      <c r="O17" s="2"/>
      <c r="P17" s="2"/>
      <c r="Q17" s="2"/>
      <c r="R17" s="2"/>
    </row>
    <row r="18" s="1" customFormat="1" ht="115" customHeight="1" spans="1:18">
      <c r="A18" s="10">
        <v>14</v>
      </c>
      <c r="B18" s="9" t="s">
        <v>79</v>
      </c>
      <c r="C18" s="10">
        <v>106.82</v>
      </c>
      <c r="D18" s="14" t="s">
        <v>80</v>
      </c>
      <c r="E18" s="9" t="s">
        <v>81</v>
      </c>
      <c r="F18" s="25" t="s">
        <v>82</v>
      </c>
      <c r="G18" s="26" t="s">
        <v>83</v>
      </c>
      <c r="H18" s="11" t="s">
        <v>84</v>
      </c>
      <c r="I18" s="10" t="s">
        <v>67</v>
      </c>
      <c r="J18" s="9">
        <f>35.65*500</f>
        <v>17825</v>
      </c>
      <c r="L18" s="2"/>
      <c r="M18" s="2"/>
      <c r="N18" s="2"/>
      <c r="O18" s="2"/>
      <c r="P18" s="2"/>
      <c r="Q18" s="2"/>
      <c r="R18" s="2"/>
    </row>
    <row r="19" s="1" customFormat="1" ht="76" customHeight="1" spans="1:18">
      <c r="A19" s="10">
        <v>15</v>
      </c>
      <c r="B19" s="9" t="s">
        <v>85</v>
      </c>
      <c r="C19" s="10">
        <v>51</v>
      </c>
      <c r="D19" s="10">
        <v>18.75</v>
      </c>
      <c r="E19" s="9" t="s">
        <v>86</v>
      </c>
      <c r="F19" s="27" t="s">
        <v>87</v>
      </c>
      <c r="G19" s="27" t="s">
        <v>88</v>
      </c>
      <c r="H19" s="11" t="s">
        <v>89</v>
      </c>
      <c r="I19" s="10" t="s">
        <v>90</v>
      </c>
      <c r="J19" s="9">
        <f t="shared" si="0"/>
        <v>9375</v>
      </c>
      <c r="L19" s="2"/>
      <c r="M19" s="2"/>
      <c r="N19" s="2"/>
      <c r="O19" s="2"/>
      <c r="P19" s="2"/>
      <c r="Q19" s="2"/>
      <c r="R19" s="2"/>
    </row>
    <row r="20" s="1" customFormat="1" ht="74" customHeight="1" spans="1:18">
      <c r="A20" s="10">
        <v>16</v>
      </c>
      <c r="B20" s="9" t="s">
        <v>91</v>
      </c>
      <c r="C20" s="9">
        <v>30</v>
      </c>
      <c r="D20" s="9">
        <v>20</v>
      </c>
      <c r="E20" s="9" t="s">
        <v>92</v>
      </c>
      <c r="F20" s="9" t="s">
        <v>93</v>
      </c>
      <c r="G20" s="28" t="s">
        <v>94</v>
      </c>
      <c r="H20" s="29" t="s">
        <v>95</v>
      </c>
      <c r="I20" s="9" t="s">
        <v>96</v>
      </c>
      <c r="J20" s="9">
        <f t="shared" si="0"/>
        <v>10000</v>
      </c>
      <c r="L20" s="2"/>
      <c r="M20" s="2"/>
      <c r="N20" s="2"/>
      <c r="O20" s="2"/>
      <c r="P20" s="2"/>
      <c r="Q20" s="2"/>
      <c r="R20" s="2"/>
    </row>
    <row r="21" s="1" customFormat="1" ht="112" customHeight="1" spans="1:18">
      <c r="A21" s="10">
        <v>17</v>
      </c>
      <c r="B21" s="9" t="s">
        <v>97</v>
      </c>
      <c r="C21" s="9">
        <v>50</v>
      </c>
      <c r="D21" s="9">
        <v>33.36</v>
      </c>
      <c r="E21" s="9" t="s">
        <v>98</v>
      </c>
      <c r="F21" s="9" t="s">
        <v>99</v>
      </c>
      <c r="G21" s="28" t="s">
        <v>100</v>
      </c>
      <c r="H21" s="30" t="s">
        <v>101</v>
      </c>
      <c r="I21" s="9" t="s">
        <v>96</v>
      </c>
      <c r="J21" s="9">
        <f t="shared" si="0"/>
        <v>16680</v>
      </c>
      <c r="L21" s="2"/>
      <c r="M21" s="2"/>
      <c r="N21" s="2"/>
      <c r="O21" s="2"/>
      <c r="P21" s="2"/>
      <c r="Q21" s="2"/>
      <c r="R21" s="2"/>
    </row>
    <row r="22" s="1" customFormat="1" ht="126" customHeight="1" spans="1:18">
      <c r="A22" s="10">
        <v>18</v>
      </c>
      <c r="B22" s="9" t="s">
        <v>102</v>
      </c>
      <c r="C22" s="9">
        <v>58</v>
      </c>
      <c r="D22" s="9">
        <v>32.76</v>
      </c>
      <c r="E22" s="9" t="s">
        <v>103</v>
      </c>
      <c r="F22" s="9" t="s">
        <v>104</v>
      </c>
      <c r="G22" s="9" t="s">
        <v>105</v>
      </c>
      <c r="H22" s="14" t="s">
        <v>106</v>
      </c>
      <c r="I22" s="9" t="s">
        <v>107</v>
      </c>
      <c r="J22" s="9">
        <f t="shared" si="0"/>
        <v>16380</v>
      </c>
      <c r="L22" s="2"/>
      <c r="M22" s="2"/>
      <c r="N22" s="2"/>
      <c r="O22" s="2"/>
      <c r="P22" s="2"/>
      <c r="Q22" s="2"/>
      <c r="R22" s="2"/>
    </row>
    <row r="23" s="1" customFormat="1" ht="74" customHeight="1" spans="1:18">
      <c r="A23" s="10">
        <v>19</v>
      </c>
      <c r="B23" s="9" t="s">
        <v>108</v>
      </c>
      <c r="C23" s="9">
        <v>80</v>
      </c>
      <c r="D23" s="9">
        <v>13.3</v>
      </c>
      <c r="E23" s="9" t="s">
        <v>109</v>
      </c>
      <c r="F23" s="9" t="s">
        <v>110</v>
      </c>
      <c r="G23" s="9" t="s">
        <v>111</v>
      </c>
      <c r="H23" s="11" t="s">
        <v>112</v>
      </c>
      <c r="I23" s="9" t="s">
        <v>107</v>
      </c>
      <c r="J23" s="9">
        <f t="shared" si="0"/>
        <v>6650</v>
      </c>
      <c r="L23" s="2"/>
      <c r="M23" s="2"/>
      <c r="N23" s="2"/>
      <c r="O23" s="2"/>
      <c r="P23" s="2"/>
      <c r="Q23" s="2"/>
      <c r="R23" s="2"/>
    </row>
    <row r="24" s="1" customFormat="1" ht="63" customHeight="1" spans="1:18">
      <c r="A24" s="10">
        <v>20</v>
      </c>
      <c r="B24" s="9" t="s">
        <v>113</v>
      </c>
      <c r="C24" s="9">
        <v>40</v>
      </c>
      <c r="D24" s="9">
        <v>10</v>
      </c>
      <c r="E24" s="9" t="s">
        <v>114</v>
      </c>
      <c r="F24" s="9" t="s">
        <v>115</v>
      </c>
      <c r="G24" s="9" t="s">
        <v>116</v>
      </c>
      <c r="H24" s="11" t="s">
        <v>117</v>
      </c>
      <c r="I24" s="9" t="s">
        <v>107</v>
      </c>
      <c r="J24" s="9">
        <f t="shared" si="0"/>
        <v>5000</v>
      </c>
      <c r="L24" s="2"/>
      <c r="M24" s="2"/>
      <c r="N24" s="2"/>
      <c r="O24" s="2"/>
      <c r="P24" s="2"/>
      <c r="Q24" s="2"/>
      <c r="R24" s="2"/>
    </row>
    <row r="25" s="1" customFormat="1" ht="103" customHeight="1" spans="1:18">
      <c r="A25" s="10">
        <v>21</v>
      </c>
      <c r="B25" s="9" t="s">
        <v>118</v>
      </c>
      <c r="C25" s="9">
        <v>44</v>
      </c>
      <c r="D25" s="9">
        <v>26.68</v>
      </c>
      <c r="E25" s="9" t="s">
        <v>119</v>
      </c>
      <c r="F25" s="9" t="s">
        <v>120</v>
      </c>
      <c r="G25" s="9" t="s">
        <v>105</v>
      </c>
      <c r="H25" s="11" t="s">
        <v>121</v>
      </c>
      <c r="I25" s="9" t="s">
        <v>107</v>
      </c>
      <c r="J25" s="9">
        <f t="shared" si="0"/>
        <v>13340</v>
      </c>
      <c r="L25" s="2"/>
      <c r="M25" s="2"/>
      <c r="N25" s="2"/>
      <c r="O25" s="2"/>
      <c r="P25" s="2"/>
      <c r="Q25" s="2"/>
      <c r="R25" s="2"/>
    </row>
    <row r="26" s="3" customFormat="1" ht="84" customHeight="1" spans="1:18">
      <c r="A26" s="10">
        <v>22</v>
      </c>
      <c r="B26" s="31" t="s">
        <v>122</v>
      </c>
      <c r="C26" s="10">
        <v>40</v>
      </c>
      <c r="D26" s="10">
        <v>12.5</v>
      </c>
      <c r="E26" s="32" t="s">
        <v>123</v>
      </c>
      <c r="F26" s="32" t="s">
        <v>124</v>
      </c>
      <c r="G26" s="32" t="s">
        <v>100</v>
      </c>
      <c r="H26" s="33" t="s">
        <v>125</v>
      </c>
      <c r="I26" s="32" t="s">
        <v>107</v>
      </c>
      <c r="J26" s="9">
        <f t="shared" si="0"/>
        <v>6250</v>
      </c>
      <c r="L26" s="2"/>
      <c r="M26" s="2"/>
      <c r="N26" s="2"/>
      <c r="O26" s="2"/>
      <c r="P26" s="2"/>
      <c r="Q26" s="2"/>
      <c r="R26" s="2"/>
    </row>
    <row r="27" s="1" customFormat="1" ht="149" customHeight="1" spans="1:18">
      <c r="A27" s="10">
        <v>23</v>
      </c>
      <c r="B27" s="34" t="s">
        <v>126</v>
      </c>
      <c r="C27" s="35" t="s">
        <v>127</v>
      </c>
      <c r="D27" s="10">
        <v>42.5</v>
      </c>
      <c r="E27" s="34" t="s">
        <v>128</v>
      </c>
      <c r="F27" s="34" t="s">
        <v>129</v>
      </c>
      <c r="G27" s="35" t="s">
        <v>130</v>
      </c>
      <c r="H27" s="36" t="s">
        <v>131</v>
      </c>
      <c r="I27" s="35" t="s">
        <v>132</v>
      </c>
      <c r="J27" s="9">
        <f t="shared" si="0"/>
        <v>21250</v>
      </c>
      <c r="L27" s="2"/>
      <c r="M27" s="2"/>
      <c r="N27" s="2"/>
      <c r="O27" s="2"/>
      <c r="P27" s="2"/>
      <c r="Q27" s="2"/>
      <c r="R27" s="2"/>
    </row>
    <row r="28" s="1" customFormat="1" ht="103" customHeight="1" spans="1:18">
      <c r="A28" s="10">
        <v>24</v>
      </c>
      <c r="B28" s="34" t="s">
        <v>133</v>
      </c>
      <c r="C28" s="35" t="s">
        <v>134</v>
      </c>
      <c r="D28" s="10">
        <v>11.25</v>
      </c>
      <c r="E28" s="34" t="s">
        <v>135</v>
      </c>
      <c r="F28" s="34" t="s">
        <v>136</v>
      </c>
      <c r="G28" s="35" t="s">
        <v>137</v>
      </c>
      <c r="H28" s="36" t="s">
        <v>138</v>
      </c>
      <c r="I28" s="35" t="s">
        <v>132</v>
      </c>
      <c r="J28" s="9">
        <f t="shared" si="0"/>
        <v>5625</v>
      </c>
      <c r="L28" s="2"/>
      <c r="M28" s="2"/>
      <c r="N28" s="2"/>
      <c r="O28" s="2"/>
      <c r="P28" s="2"/>
      <c r="Q28" s="2"/>
      <c r="R28" s="2"/>
    </row>
    <row r="29" s="1" customFormat="1" ht="103" customHeight="1" spans="1:18">
      <c r="A29" s="10">
        <v>25</v>
      </c>
      <c r="B29" s="34" t="s">
        <v>139</v>
      </c>
      <c r="C29" s="35" t="s">
        <v>140</v>
      </c>
      <c r="D29" s="10">
        <v>5</v>
      </c>
      <c r="E29" s="34" t="s">
        <v>141</v>
      </c>
      <c r="F29" s="34" t="s">
        <v>142</v>
      </c>
      <c r="G29" s="35" t="s">
        <v>16</v>
      </c>
      <c r="H29" s="37" t="s">
        <v>143</v>
      </c>
      <c r="I29" s="35" t="s">
        <v>132</v>
      </c>
      <c r="J29" s="9">
        <f t="shared" si="0"/>
        <v>2500</v>
      </c>
      <c r="L29" s="2"/>
      <c r="M29" s="2"/>
      <c r="N29" s="2"/>
      <c r="O29" s="2"/>
      <c r="P29" s="2"/>
      <c r="Q29" s="2"/>
      <c r="R29" s="2"/>
    </row>
    <row r="30" s="1" customFormat="1" ht="103" customHeight="1" spans="1:18">
      <c r="A30" s="10">
        <v>26</v>
      </c>
      <c r="B30" s="27" t="s">
        <v>144</v>
      </c>
      <c r="C30" s="38">
        <v>42.08</v>
      </c>
      <c r="D30" s="38">
        <v>15.36</v>
      </c>
      <c r="E30" s="27" t="s">
        <v>145</v>
      </c>
      <c r="F30" s="39" t="s">
        <v>146</v>
      </c>
      <c r="G30" s="38" t="s">
        <v>147</v>
      </c>
      <c r="H30" s="40" t="s">
        <v>148</v>
      </c>
      <c r="I30" s="38" t="s">
        <v>149</v>
      </c>
      <c r="J30" s="9">
        <f t="shared" si="0"/>
        <v>7680</v>
      </c>
      <c r="L30" s="2"/>
      <c r="M30" s="2"/>
      <c r="N30" s="2"/>
      <c r="O30" s="2"/>
      <c r="P30" s="2"/>
      <c r="Q30" s="2"/>
      <c r="R30" s="2"/>
    </row>
    <row r="31" s="1" customFormat="1" ht="103" customHeight="1" spans="1:18">
      <c r="A31" s="10">
        <v>27</v>
      </c>
      <c r="B31" s="9" t="s">
        <v>150</v>
      </c>
      <c r="C31" s="9">
        <v>45</v>
      </c>
      <c r="D31" s="41">
        <v>10.62</v>
      </c>
      <c r="E31" s="9" t="s">
        <v>151</v>
      </c>
      <c r="F31" s="9" t="s">
        <v>152</v>
      </c>
      <c r="G31" s="9" t="s">
        <v>153</v>
      </c>
      <c r="H31" s="11" t="s">
        <v>154</v>
      </c>
      <c r="I31" s="9" t="s">
        <v>155</v>
      </c>
      <c r="J31" s="9">
        <f t="shared" si="0"/>
        <v>5310</v>
      </c>
      <c r="L31" s="2"/>
      <c r="M31" s="2"/>
      <c r="N31" s="2"/>
      <c r="O31" s="2"/>
      <c r="P31" s="2"/>
      <c r="Q31" s="2"/>
      <c r="R31" s="2"/>
    </row>
    <row r="32" s="1" customFormat="1" ht="352" customHeight="1" spans="1:18">
      <c r="A32" s="10">
        <v>28</v>
      </c>
      <c r="B32" s="42" t="s">
        <v>156</v>
      </c>
      <c r="C32" s="42">
        <v>240</v>
      </c>
      <c r="D32" s="41">
        <v>87.5</v>
      </c>
      <c r="E32" s="42" t="s">
        <v>157</v>
      </c>
      <c r="F32" s="42" t="s">
        <v>158</v>
      </c>
      <c r="G32" s="42" t="s">
        <v>159</v>
      </c>
      <c r="H32" s="13" t="s">
        <v>160</v>
      </c>
      <c r="I32" s="42" t="s">
        <v>155</v>
      </c>
      <c r="J32" s="9">
        <f t="shared" si="0"/>
        <v>43750</v>
      </c>
      <c r="L32" s="2"/>
      <c r="M32" s="2"/>
      <c r="N32" s="2"/>
      <c r="O32" s="2"/>
      <c r="P32" s="2"/>
      <c r="Q32" s="2"/>
      <c r="R32" s="2"/>
    </row>
    <row r="33" s="1" customFormat="1" ht="122" customHeight="1" spans="1:18">
      <c r="A33" s="10">
        <v>29</v>
      </c>
      <c r="B33" s="42" t="s">
        <v>161</v>
      </c>
      <c r="C33" s="42">
        <v>50</v>
      </c>
      <c r="D33" s="41">
        <v>33.75</v>
      </c>
      <c r="E33" s="42" t="s">
        <v>157</v>
      </c>
      <c r="F33" s="42" t="s">
        <v>162</v>
      </c>
      <c r="G33" s="42">
        <v>2017.5</v>
      </c>
      <c r="H33" s="43" t="s">
        <v>163</v>
      </c>
      <c r="I33" s="42" t="s">
        <v>155</v>
      </c>
      <c r="J33" s="9">
        <f t="shared" si="0"/>
        <v>16875</v>
      </c>
      <c r="L33" s="2"/>
      <c r="M33" s="2"/>
      <c r="N33" s="2"/>
      <c r="O33" s="2"/>
      <c r="P33" s="2"/>
      <c r="Q33" s="2"/>
      <c r="R33" s="2"/>
    </row>
    <row r="34" s="1" customFormat="1" ht="85" customHeight="1" spans="1:18">
      <c r="A34" s="10">
        <v>30</v>
      </c>
      <c r="B34" s="9" t="s">
        <v>164</v>
      </c>
      <c r="C34" s="10">
        <v>50</v>
      </c>
      <c r="D34" s="41">
        <v>13.75</v>
      </c>
      <c r="E34" s="9" t="s">
        <v>165</v>
      </c>
      <c r="F34" s="9" t="s">
        <v>166</v>
      </c>
      <c r="G34" s="9" t="s">
        <v>16</v>
      </c>
      <c r="H34" s="11" t="s">
        <v>167</v>
      </c>
      <c r="I34" s="10" t="s">
        <v>155</v>
      </c>
      <c r="J34" s="9">
        <f t="shared" si="0"/>
        <v>6875</v>
      </c>
      <c r="L34" s="2"/>
      <c r="M34" s="2"/>
      <c r="N34" s="2"/>
      <c r="O34" s="2"/>
      <c r="P34" s="2"/>
      <c r="Q34" s="2"/>
      <c r="R34" s="2"/>
    </row>
    <row r="35" s="1" customFormat="1" ht="120" customHeight="1" spans="1:18">
      <c r="A35" s="10">
        <v>31</v>
      </c>
      <c r="B35" s="16" t="s">
        <v>168</v>
      </c>
      <c r="C35" s="9">
        <v>50</v>
      </c>
      <c r="D35" s="41">
        <v>35.1</v>
      </c>
      <c r="E35" s="9" t="s">
        <v>169</v>
      </c>
      <c r="F35" s="9" t="s">
        <v>170</v>
      </c>
      <c r="G35" s="9" t="s">
        <v>31</v>
      </c>
      <c r="H35" s="11" t="s">
        <v>171</v>
      </c>
      <c r="I35" s="9" t="s">
        <v>155</v>
      </c>
      <c r="J35" s="9">
        <f t="shared" si="0"/>
        <v>17550</v>
      </c>
      <c r="L35" s="2"/>
      <c r="M35" s="2"/>
      <c r="N35" s="2"/>
      <c r="O35" s="2"/>
      <c r="P35" s="2"/>
      <c r="Q35" s="2"/>
      <c r="R35" s="2"/>
    </row>
    <row r="36" ht="45" customHeight="1" spans="1:10">
      <c r="A36" s="10" t="s">
        <v>172</v>
      </c>
      <c r="B36" s="10"/>
      <c r="C36" s="10">
        <f>SUM(C5:C35)</f>
        <v>1470.89</v>
      </c>
      <c r="D36" s="10">
        <f>D5+85+D7+D8+D9+D10+D11+D12+D13+D14+D15+D16+23.75+35.65+D19+D20+D21+D22+D23+D24+D25+D26+D27+D28+D29+D30+D31+D32+D33+D34+D35</f>
        <v>705.29</v>
      </c>
      <c r="E36" s="10" t="s">
        <v>173</v>
      </c>
      <c r="F36" s="10" t="s">
        <v>173</v>
      </c>
      <c r="G36" s="10" t="s">
        <v>173</v>
      </c>
      <c r="H36" s="10" t="s">
        <v>174</v>
      </c>
      <c r="I36" s="10">
        <v>10</v>
      </c>
      <c r="J36" s="10">
        <f>SUM(J5:J35)</f>
        <v>352645</v>
      </c>
    </row>
    <row r="37" ht="95" customHeight="1"/>
    <row r="38" ht="95" customHeight="1"/>
    <row r="39" ht="95" customHeight="1"/>
    <row r="40" ht="95" customHeight="1"/>
    <row r="41" ht="95" customHeight="1"/>
    <row r="42" ht="95" customHeight="1"/>
    <row r="43" ht="95" customHeight="1"/>
  </sheetData>
  <mergeCells count="5">
    <mergeCell ref="A1:B1"/>
    <mergeCell ref="A2:J2"/>
    <mergeCell ref="A3:G3"/>
    <mergeCell ref="H3:J3"/>
    <mergeCell ref="A36:B36"/>
  </mergeCells>
  <pageMargins left="0.275" right="0.196527777777778" top="0.313888888888889" bottom="0.15625" header="0.0388888888888889" footer="0.15625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2017-11-20T11:51:00Z</dcterms:created>
  <dcterms:modified xsi:type="dcterms:W3CDTF">2017-12-08T08:06:44Z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